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<sst xmlns="http://schemas.openxmlformats.org/spreadsheetml/2006/main" count="624" uniqueCount="62">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</sst>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8" sqref="K1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25324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20808.09999999999</v>
      </c>
      <c r="AF7" s="54"/>
      <c r="AG7" s="40"/>
    </row>
    <row r="8" spans="1:55" ht="18" customHeight="1">
      <c r="A8" s="47" t="s">
        <v>30</v>
      </c>
      <c r="B8" s="33">
        <f>SUM(E8:AB8)</f>
        <v>44524.9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174486.37000000014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193901.00999999998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42192.50000000001</v>
      </c>
      <c r="AG9" s="69">
        <f>AG10+AG15+AG24+AG33+AG47+AG52+AG54+AG61+AG62+AG71+AG72+AG76+AG88+AG81+AG83+AG82+AG69+AG89+AG91+AG90+AG70+AG40+AG92</f>
        <v>255631.11000000002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2335.8999999999996</v>
      </c>
      <c r="AG10" s="72">
        <f>B10+C10-AF10</f>
        <v>22324.5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2078.3</v>
      </c>
      <c r="AG11" s="72">
        <f>B11+C11-AF11</f>
        <v>20252.120000000006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</v>
      </c>
      <c r="AG12" s="72">
        <f>B12+C12-AF12</f>
        <v>512.2999999999998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250.59999999999997</v>
      </c>
      <c r="AG14" s="72">
        <f>AG10-AG11-AG12-AG13</f>
        <v>1560.079999999994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11379.9</v>
      </c>
      <c r="AG15" s="72">
        <f aca="true" t="shared" si="3" ref="AG15:AG31">B15+C15-AF15</f>
        <v>97262.10000000002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9624.5</v>
      </c>
      <c r="AG17" s="72">
        <f t="shared" si="3"/>
        <v>70049.54999999999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21.2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259.59999999999997</v>
      </c>
      <c r="AG19" s="72">
        <f t="shared" si="3"/>
        <v>11905.1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1231.7</v>
      </c>
      <c r="AG20" s="72">
        <f t="shared" si="3"/>
        <v>5919.200000000001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42.2</v>
      </c>
      <c r="AG21" s="72">
        <f t="shared" si="3"/>
        <v>1267.8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221.89999999999966</v>
      </c>
      <c r="AG23" s="72">
        <f t="shared" si="3"/>
        <v>8099.250000000016</v>
      </c>
    </row>
    <row r="24" spans="1:35" ht="15" customHeight="1">
      <c r="A24" s="4" t="s">
        <v>7</v>
      </c>
      <c r="B24" s="72">
        <v>34265.4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12868</v>
      </c>
      <c r="AG24" s="72">
        <f t="shared" si="3"/>
        <v>31225.199999999997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12350.800000000001</v>
      </c>
      <c r="AG25" s="115">
        <f t="shared" si="3"/>
        <v>11733.900000000007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12868</v>
      </c>
      <c r="AG32" s="72">
        <f>AG24</f>
        <v>31225.199999999997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0.4</v>
      </c>
      <c r="AG33" s="72">
        <f aca="true" t="shared" si="6" ref="AG33:AG38">B33+C33-AF33</f>
        <v>423.40000000000003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298.0999999999999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0.2</v>
      </c>
      <c r="AG36" s="72">
        <f t="shared" si="6"/>
        <v>73.79999999999997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0.2</v>
      </c>
      <c r="AG39" s="72">
        <f>AG33-AG34-AG36-AG38-AG35-AG37</f>
        <v>51.500000000000156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1468.8999999999999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1170.1999999999998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21.1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236.29999999999998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40.50000000000003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474.70000000000005</v>
      </c>
      <c r="AG47" s="72">
        <f>B47+C47-AF47</f>
        <v>1649.09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333.3</v>
      </c>
      <c r="AG49" s="72">
        <f>B49+C49-AF49</f>
        <v>1157.7700000000002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110.19999999999999</v>
      </c>
      <c r="AG51" s="72">
        <f>AG47-AG49-AG48</f>
        <v>413.3199999999997</v>
      </c>
    </row>
    <row r="52" spans="1:33" ht="15" customHeight="1">
      <c r="A52" s="4" t="s">
        <v>0</v>
      </c>
      <c r="B52" s="72">
        <f>4093.81-477.7</f>
        <v>3616.11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3278.8</v>
      </c>
      <c r="AG52" s="72">
        <f aca="true" t="shared" si="11" ref="AG52:AG59">B52+C52-AF52</f>
        <v>5769.71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371.90000000000003</v>
      </c>
      <c r="AG54" s="72">
        <f t="shared" si="11"/>
        <v>3379.2500000000005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63</v>
      </c>
      <c r="AG55" s="72">
        <f t="shared" si="11"/>
        <v>1345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11.9</v>
      </c>
      <c r="AG57" s="72">
        <f t="shared" si="11"/>
        <v>454.80000000000007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707.4499999999999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291.90000000000003</v>
      </c>
      <c r="AG60" s="72">
        <f>AG54-AG55-AG57-AG59-AG56-AG58</f>
        <v>1559.1500000000003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26.1</v>
      </c>
      <c r="AG61" s="72">
        <f aca="true" t="shared" si="14" ref="AG61:AG67">B61+C61-AF61</f>
        <v>832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342.5</v>
      </c>
      <c r="AG62" s="72">
        <f t="shared" si="14"/>
        <v>4094.2999999999993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2248.2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30.3</v>
      </c>
      <c r="AG65" s="72">
        <f t="shared" si="14"/>
        <v>118.00000000000001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6.2</v>
      </c>
      <c r="AG66" s="72">
        <f t="shared" si="14"/>
        <v>153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306</v>
      </c>
      <c r="AG68" s="72">
        <f>AG62-AG63-AG66-AG67-AG65-AG64</f>
        <v>1465.0999999999995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1874.1</v>
      </c>
      <c r="AG69" s="130">
        <f aca="true" t="shared" si="16" ref="AG69:AG92">B69+C69-AF69</f>
        <v>3085.2000000000003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11">
        <f>1021.8-29.7</f>
        <v>992.0999999999999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284.8</v>
      </c>
      <c r="AG72" s="130">
        <f t="shared" si="16"/>
        <v>2743.4999999999995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111.2</v>
      </c>
      <c r="AG74" s="130">
        <f t="shared" si="16"/>
        <v>387.7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5.2</v>
      </c>
      <c r="AG76" s="130">
        <f t="shared" si="16"/>
        <v>636.1600000000001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4.5</v>
      </c>
      <c r="AG77" s="130">
        <f t="shared" si="16"/>
        <v>115.69999999999996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1606.8</v>
      </c>
      <c r="AG89" s="72">
        <f t="shared" si="16"/>
        <v>7797.599999999999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28323.8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6170.3</v>
      </c>
      <c r="AG92" s="72">
        <f t="shared" si="16"/>
        <v>69637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193901.00999999998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42192.50000000001</v>
      </c>
      <c r="AG94" s="84">
        <f>AG10+AG15+AG24+AG33+AG47+AG52+AG54+AG61+AG62+AG69+AG71+AG72+AG76+AG81+AG82+AG83+AG88+AG89+AG90+AG91+AG70+AG40+AG92</f>
        <v>255631.11000000002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11801.5</v>
      </c>
      <c r="AG95" s="71">
        <f>B95+C95-AF95</f>
        <v>95602.36999999998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2578.7000000000003</v>
      </c>
      <c r="AG96" s="71">
        <f>B96+C96-AF96</f>
        <v>8656.199999999999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289.9</v>
      </c>
      <c r="AG98" s="71">
        <f>B98+C98-AF98</f>
        <v>12055.800000000001</v>
      </c>
    </row>
    <row r="99" spans="1:33" ht="15">
      <c r="A99" s="3" t="s">
        <v>16</v>
      </c>
      <c r="B99" s="22">
        <f aca="true" t="shared" si="22" ref="B99:X99">B21+B30+B49+B37+B58+B13+B75+B67</f>
        <v>2355.4700000000003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380.6</v>
      </c>
      <c r="AG99" s="71">
        <f>B99+C99-AF99</f>
        <v>2595.07</v>
      </c>
    </row>
    <row r="100" spans="1:33" ht="13.5">
      <c r="A100" s="1" t="s">
        <v>35</v>
      </c>
      <c r="B100" s="2">
        <f aca="true" t="shared" si="24" ref="B100:AD100">B94-B95-B96-B97-B98-B99</f>
        <v>84693.37000000001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27141.800000000007</v>
      </c>
      <c r="AG100" s="85">
        <f>AG94-AG95-AG96-AG97-AG98-AG99</f>
        <v>136699.67000000004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2018-05-14T09:26:23Z</dcterms:modified>
  <cp:category/>
  <cp:version/>
  <cp:contentType/>
  <cp:contentStatus/>
</cp:coreProperties>
</file>